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920" windowHeight="10740"/>
  </bookViews>
  <sheets>
    <sheet name="Instructions" sheetId="1" r:id="rId1"/>
    <sheet name="FLSHR" sheetId="2" r:id="rId2"/>
    <sheet name="rev. notes" sheetId="3" r:id="rId3"/>
  </sheets>
  <definedNames>
    <definedName name="solver_adj" localSheetId="1" hidden="1">FLSHR!$B$7</definedName>
    <definedName name="solver_cvg" localSheetId="1" hidden="1">0.0001</definedName>
    <definedName name="solver_drv" localSheetId="1" hidden="1">2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in" localSheetId="1" hidden="1">0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FLSHR!$D$20</definedName>
    <definedName name="solver_pre" localSheetId="1" hidden="1">0.000001</definedName>
    <definedName name="solver_rbv" localSheetId="1" hidden="1">2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D18" i="2" l="1"/>
  <c r="C18" i="2"/>
  <c r="C14" i="2"/>
  <c r="C15" i="2" s="1"/>
  <c r="C16" i="2" s="1"/>
  <c r="D14" i="2"/>
  <c r="D15" i="2" s="1"/>
  <c r="D16" i="2" s="1"/>
  <c r="D20" i="2" l="1"/>
</calcChain>
</file>

<file path=xl/sharedStrings.xml><?xml version="1.0" encoding="utf-8"?>
<sst xmlns="http://schemas.openxmlformats.org/spreadsheetml/2006/main" count="37" uniqueCount="37">
  <si>
    <t>FLSHR.XLS</t>
  </si>
  <si>
    <t>This workbook will perforn flash calculations for Raoult's Law.</t>
  </si>
  <si>
    <t>FLSHR</t>
  </si>
  <si>
    <t xml:space="preserve">This is the worksheet that carries out the calculations. </t>
  </si>
  <si>
    <t>Worksheets are protected. Values in blue may be changed without unlocking the spreadsheet, which will</t>
  </si>
  <si>
    <t xml:space="preserve">permit most common calculations. Use Tools... Protection... Unprotect... to permit modification. Values in </t>
  </si>
  <si>
    <t>blue may be changed with out unprotecting.</t>
  </si>
  <si>
    <t>You must remove protection to use solver.</t>
  </si>
  <si>
    <t>For use with "An Introduction to Applied Thermodynamics" by J.R. Elliott, C.T. Lira</t>
  </si>
  <si>
    <t>www.egr.msu.edu/~lira/thermtxt.htm</t>
  </si>
  <si>
    <t>Binary Flash Calculation</t>
  </si>
  <si>
    <t xml:space="preserve">Use solver to achieve a value of </t>
  </si>
  <si>
    <t>(Raoult's Law)</t>
  </si>
  <si>
    <t>0 for the objective function by adjusting</t>
  </si>
  <si>
    <t>Flash Conditions</t>
  </si>
  <si>
    <r>
      <t>T(</t>
    </r>
    <r>
      <rPr>
        <vertAlign val="superscript"/>
        <sz val="10"/>
        <rFont val="MS Sans Serif"/>
        <family val="2"/>
      </rPr>
      <t>o</t>
    </r>
    <r>
      <rPr>
        <sz val="10"/>
        <rFont val="MS Sans Serif"/>
        <family val="2"/>
      </rPr>
      <t>C)</t>
    </r>
  </si>
  <si>
    <t>The vapor pressures are calculated with the</t>
  </si>
  <si>
    <t>P(MPa)</t>
  </si>
  <si>
    <t>shortcut method. Alternate methods are suggested</t>
  </si>
  <si>
    <t>for accurate vapor pressure calculations.</t>
  </si>
  <si>
    <t>component</t>
  </si>
  <si>
    <t>Pentane</t>
  </si>
  <si>
    <t>Heptane</t>
  </si>
  <si>
    <t>Tc (K)</t>
  </si>
  <si>
    <t>Pc (MPa)</t>
  </si>
  <si>
    <t>omega</t>
  </si>
  <si>
    <r>
      <t>P</t>
    </r>
    <r>
      <rPr>
        <b/>
        <vertAlign val="superscript"/>
        <sz val="10"/>
        <rFont val="MS Sans Serif"/>
        <family val="2"/>
      </rPr>
      <t>sat</t>
    </r>
    <r>
      <rPr>
        <b/>
        <vertAlign val="subscript"/>
        <sz val="10"/>
        <rFont val="MS Sans Serif"/>
        <family val="2"/>
      </rPr>
      <t xml:space="preserve">i </t>
    </r>
    <r>
      <rPr>
        <b/>
        <sz val="10"/>
        <rFont val="MS Sans Serif"/>
        <family val="2"/>
      </rPr>
      <t>(MPa)</t>
    </r>
  </si>
  <si>
    <r>
      <t>K</t>
    </r>
    <r>
      <rPr>
        <b/>
        <vertAlign val="subscript"/>
        <sz val="10"/>
        <rFont val="MS Sans Serif"/>
        <family val="2"/>
      </rPr>
      <t>i</t>
    </r>
  </si>
  <si>
    <r>
      <t>1-K</t>
    </r>
    <r>
      <rPr>
        <b/>
        <vertAlign val="subscript"/>
        <sz val="10"/>
        <rFont val="MS Sans Serif"/>
        <family val="2"/>
      </rPr>
      <t>i</t>
    </r>
  </si>
  <si>
    <r>
      <t>z</t>
    </r>
    <r>
      <rPr>
        <b/>
        <vertAlign val="subscript"/>
        <sz val="10"/>
        <rFont val="MS Sans Serif"/>
        <family val="2"/>
      </rPr>
      <t>i</t>
    </r>
  </si>
  <si>
    <r>
      <t>D</t>
    </r>
    <r>
      <rPr>
        <b/>
        <vertAlign val="subscript"/>
        <sz val="10"/>
        <rFont val="MS Sans Serif"/>
        <family val="2"/>
      </rPr>
      <t>i</t>
    </r>
  </si>
  <si>
    <t>Objective Function</t>
  </si>
  <si>
    <t>Copyright 1997-2014, Carl Lira</t>
  </si>
  <si>
    <t>V/F</t>
  </si>
  <si>
    <t>V/F.</t>
  </si>
  <si>
    <t>Procedure and variable D explained in text in Section 10.3 and 10.4.</t>
  </si>
  <si>
    <t>reprogrammed to use V/F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</si>
</sst>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MS Sans Serif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color indexed="18"/>
      <name val="MS Sans Serif"/>
      <family val="2"/>
    </font>
    <font>
      <i/>
      <sz val="10"/>
      <color indexed="12"/>
      <name val="MS Sans Serif"/>
      <family val="2"/>
    </font>
    <font>
      <sz val="10"/>
      <color indexed="12"/>
      <name val="MS Sans Serif"/>
      <family val="2"/>
    </font>
    <font>
      <b/>
      <vertAlign val="subscript"/>
      <sz val="10"/>
      <name val="MS Sans Serif"/>
      <family val="2"/>
    </font>
    <font>
      <b/>
      <vertAlign val="superscript"/>
      <sz val="10"/>
      <name val="MS Sans Serif"/>
      <family val="2"/>
    </font>
    <font>
      <sz val="18"/>
      <name val="MS Sans Serif"/>
      <family val="2"/>
    </font>
    <font>
      <vertAlign val="superscript"/>
      <sz val="10"/>
      <name val="MS Sans Serif"/>
      <family val="2"/>
    </font>
    <font>
      <sz val="10"/>
      <color indexed="12"/>
      <name val="MS Sans Serif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8" fillId="0" borderId="0" xfId="0" applyFont="1"/>
    <xf numFmtId="0" fontId="4" fillId="0" borderId="0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>
      <alignment horizontal="left"/>
    </xf>
    <xf numFmtId="0" fontId="5" fillId="0" borderId="1" xfId="0" applyFont="1" applyFill="1" applyBorder="1" applyAlignment="1" applyProtection="1">
      <protection locked="0"/>
    </xf>
    <xf numFmtId="0" fontId="2" fillId="0" borderId="1" xfId="0" applyFont="1" applyFill="1" applyBorder="1" applyAlignment="1"/>
    <xf numFmtId="0" fontId="4" fillId="0" borderId="1" xfId="0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/>
    <xf numFmtId="0" fontId="0" fillId="0" borderId="1" xfId="0" applyBorder="1"/>
    <xf numFmtId="0" fontId="5" fillId="0" borderId="1" xfId="0" applyFont="1" applyBorder="1" applyProtection="1">
      <protection locked="0"/>
    </xf>
    <xf numFmtId="11" fontId="5" fillId="0" borderId="1" xfId="0" applyNumberFormat="1" applyFont="1" applyBorder="1" applyProtection="1">
      <protection locked="0"/>
    </xf>
    <xf numFmtId="0" fontId="10" fillId="0" borderId="1" xfId="0" applyFont="1" applyFill="1" applyBorder="1" applyAlignment="1" applyProtection="1">
      <protection locked="0"/>
    </xf>
    <xf numFmtId="0" fontId="0" fillId="0" borderId="0" xfId="0" applyFont="1" applyFill="1" applyBorder="1" applyAlignment="1" applyProtection="1"/>
    <xf numFmtId="0" fontId="10" fillId="0" borderId="0" xfId="0" applyFont="1" applyFill="1" applyBorder="1" applyAlignment="1" applyProtection="1">
      <protection locked="0"/>
    </xf>
    <xf numFmtId="0" fontId="11" fillId="0" borderId="0" xfId="0" applyFont="1"/>
    <xf numFmtId="0" fontId="11" fillId="0" borderId="1" xfId="0" applyFont="1" applyBorder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showGridLines="0" tabSelected="1" workbookViewId="0">
      <selection activeCell="A2" sqref="A2"/>
    </sheetView>
  </sheetViews>
  <sheetFormatPr defaultRowHeight="12.75" x14ac:dyDescent="0.2"/>
  <sheetData>
    <row r="2" spans="2:3" ht="23.25" x14ac:dyDescent="0.35">
      <c r="B2" s="4" t="s">
        <v>0</v>
      </c>
    </row>
    <row r="4" spans="2:3" x14ac:dyDescent="0.2">
      <c r="B4" t="s">
        <v>1</v>
      </c>
    </row>
    <row r="6" spans="2:3" x14ac:dyDescent="0.2">
      <c r="B6" t="s">
        <v>2</v>
      </c>
      <c r="C6" t="s">
        <v>3</v>
      </c>
    </row>
    <row r="9" spans="2:3" x14ac:dyDescent="0.2">
      <c r="B9" t="s">
        <v>4</v>
      </c>
    </row>
    <row r="10" spans="2:3" x14ac:dyDescent="0.2">
      <c r="B10" t="s">
        <v>5</v>
      </c>
    </row>
    <row r="11" spans="2:3" x14ac:dyDescent="0.2">
      <c r="B11" t="s">
        <v>6</v>
      </c>
    </row>
    <row r="13" spans="2:3" x14ac:dyDescent="0.2">
      <c r="B13" t="s">
        <v>7</v>
      </c>
    </row>
    <row r="15" spans="2:3" x14ac:dyDescent="0.2">
      <c r="B15" s="17" t="s">
        <v>32</v>
      </c>
    </row>
    <row r="16" spans="2:3" x14ac:dyDescent="0.2">
      <c r="B16" t="s">
        <v>8</v>
      </c>
    </row>
    <row r="17" spans="2:2" x14ac:dyDescent="0.2">
      <c r="B17" t="s">
        <v>9</v>
      </c>
    </row>
  </sheetData>
  <sheetProtection sheet="1" objects="1" scenarios="1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zoomScaleNormal="100" workbookViewId="0">
      <selection activeCell="A2" sqref="A2"/>
    </sheetView>
  </sheetViews>
  <sheetFormatPr defaultRowHeight="12.75" x14ac:dyDescent="0.2"/>
  <cols>
    <col min="2" max="2" width="12.7109375" customWidth="1"/>
    <col min="3" max="3" width="12" customWidth="1"/>
    <col min="4" max="4" width="12.5703125" customWidth="1"/>
    <col min="5" max="5" width="10.42578125" customWidth="1"/>
  </cols>
  <sheetData>
    <row r="1" spans="1:5" x14ac:dyDescent="0.2">
      <c r="A1" t="s">
        <v>10</v>
      </c>
      <c r="D1" t="s">
        <v>11</v>
      </c>
    </row>
    <row r="2" spans="1:5" x14ac:dyDescent="0.2">
      <c r="A2" t="s">
        <v>12</v>
      </c>
      <c r="D2" t="s">
        <v>13</v>
      </c>
    </row>
    <row r="3" spans="1:5" x14ac:dyDescent="0.2">
      <c r="D3" s="17" t="s">
        <v>34</v>
      </c>
    </row>
    <row r="4" spans="1:5" x14ac:dyDescent="0.2">
      <c r="A4" s="1" t="s">
        <v>14</v>
      </c>
    </row>
    <row r="5" spans="1:5" ht="15.75" x14ac:dyDescent="0.2">
      <c r="A5" s="11" t="s">
        <v>15</v>
      </c>
      <c r="B5" s="12">
        <v>60</v>
      </c>
      <c r="D5" t="s">
        <v>16</v>
      </c>
    </row>
    <row r="6" spans="1:5" x14ac:dyDescent="0.2">
      <c r="A6" s="11" t="s">
        <v>17</v>
      </c>
      <c r="B6" s="12">
        <v>0.1</v>
      </c>
      <c r="D6" t="s">
        <v>18</v>
      </c>
    </row>
    <row r="7" spans="1:5" x14ac:dyDescent="0.2">
      <c r="A7" s="18" t="s">
        <v>33</v>
      </c>
      <c r="B7" s="13">
        <v>0.2825149114522702</v>
      </c>
      <c r="C7" s="2"/>
      <c r="D7" t="s">
        <v>19</v>
      </c>
    </row>
    <row r="10" spans="1:5" x14ac:dyDescent="0.2">
      <c r="B10" s="8" t="s">
        <v>20</v>
      </c>
      <c r="C10" s="9" t="s">
        <v>21</v>
      </c>
      <c r="D10" s="9" t="s">
        <v>22</v>
      </c>
      <c r="E10" s="5"/>
    </row>
    <row r="11" spans="1:5" x14ac:dyDescent="0.2">
      <c r="B11" s="6" t="s">
        <v>23</v>
      </c>
      <c r="C11" s="7">
        <v>469.7</v>
      </c>
      <c r="D11" s="7">
        <v>540.29999999999995</v>
      </c>
      <c r="E11" s="3"/>
    </row>
    <row r="12" spans="1:5" x14ac:dyDescent="0.2">
      <c r="B12" s="6" t="s">
        <v>24</v>
      </c>
      <c r="C12" s="7">
        <v>3.3690000000000002</v>
      </c>
      <c r="D12" s="7">
        <v>2.7360000000000002</v>
      </c>
      <c r="E12" s="3"/>
    </row>
    <row r="13" spans="1:5" x14ac:dyDescent="0.2">
      <c r="B13" s="6" t="s">
        <v>25</v>
      </c>
      <c r="C13" s="7">
        <v>0.249</v>
      </c>
      <c r="D13" s="7">
        <v>0.34899999999999998</v>
      </c>
      <c r="E13" s="3"/>
    </row>
    <row r="14" spans="1:5" ht="16.5" x14ac:dyDescent="0.25">
      <c r="B14" s="6" t="s">
        <v>26</v>
      </c>
      <c r="C14" s="7">
        <f t="shared" ref="C14:D14" si="0">C12*10^(7*(C13+1)/3*(1-C11/($B$5+273.15)))</f>
        <v>0.21527191712402871</v>
      </c>
      <c r="D14" s="7">
        <f t="shared" si="0"/>
        <v>3.0194106767649852E-2</v>
      </c>
      <c r="E14" s="3"/>
    </row>
    <row r="15" spans="1:5" ht="14.25" x14ac:dyDescent="0.25">
      <c r="B15" s="6" t="s">
        <v>27</v>
      </c>
      <c r="C15" s="10">
        <f t="shared" ref="C15:D15" si="1">C14/$B$6</f>
        <v>2.1527191712402871</v>
      </c>
      <c r="D15" s="10">
        <f t="shared" si="1"/>
        <v>0.30194106767649848</v>
      </c>
      <c r="E15" s="15"/>
    </row>
    <row r="16" spans="1:5" ht="14.25" x14ac:dyDescent="0.25">
      <c r="B16" s="6" t="s">
        <v>28</v>
      </c>
      <c r="C16" s="10">
        <f>1-C15</f>
        <v>-1.1527191712402871</v>
      </c>
      <c r="D16" s="10">
        <f>1-D15</f>
        <v>0.69805893232350158</v>
      </c>
      <c r="E16" s="15"/>
    </row>
    <row r="17" spans="2:5" ht="14.25" x14ac:dyDescent="0.25">
      <c r="B17" s="6" t="s">
        <v>29</v>
      </c>
      <c r="C17" s="14">
        <v>0.5</v>
      </c>
      <c r="D17" s="14">
        <v>0.5</v>
      </c>
      <c r="E17" s="16"/>
    </row>
    <row r="18" spans="2:5" ht="14.25" x14ac:dyDescent="0.25">
      <c r="B18" s="1" t="s">
        <v>30</v>
      </c>
      <c r="C18" s="20">
        <f>C17*C16/(1-$B$7*C16)</f>
        <v>-0.43477168463516958</v>
      </c>
      <c r="D18" s="20">
        <f>D17*D16/(1-$B$7*D16)</f>
        <v>0.43477168460546711</v>
      </c>
    </row>
    <row r="19" spans="2:5" x14ac:dyDescent="0.2">
      <c r="B19" s="1"/>
    </row>
    <row r="20" spans="2:5" x14ac:dyDescent="0.2">
      <c r="B20" t="s">
        <v>31</v>
      </c>
      <c r="D20">
        <f>C18+D18</f>
        <v>-2.9702462711611588E-11</v>
      </c>
    </row>
    <row r="23" spans="2:5" x14ac:dyDescent="0.2">
      <c r="B23" s="17" t="s">
        <v>35</v>
      </c>
    </row>
  </sheetData>
  <sheetProtection sheet="1" objects="1" scenarios="1"/>
  <printOptions gridLinesSet="0"/>
  <pageMargins left="1.6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6"/>
  <sheetViews>
    <sheetView workbookViewId="0">
      <selection activeCell="C9" sqref="C9"/>
    </sheetView>
  </sheetViews>
  <sheetFormatPr defaultRowHeight="12.75" x14ac:dyDescent="0.2"/>
  <sheetData>
    <row r="6" spans="2:3" x14ac:dyDescent="0.2">
      <c r="B6" s="19">
        <v>41710</v>
      </c>
      <c r="C6" s="17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FLSHR</vt:lpstr>
      <vt:lpstr>rev. 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Gail</dc:creator>
  <cp:lastModifiedBy>Carl Lira</cp:lastModifiedBy>
  <cp:lastPrinted>1997-12-11T16:08:50Z</cp:lastPrinted>
  <dcterms:created xsi:type="dcterms:W3CDTF">1997-12-11T15:53:49Z</dcterms:created>
  <dcterms:modified xsi:type="dcterms:W3CDTF">2014-03-12T19:16:25Z</dcterms:modified>
</cp:coreProperties>
</file>