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</sheets>
  <calcPr calcId="152511"/>
</workbook>
</file>

<file path=xl/calcChain.xml><?xml version="1.0" encoding="utf-8"?>
<calcChain xmlns="http://schemas.openxmlformats.org/spreadsheetml/2006/main">
  <c r="D20" i="2" l="1"/>
  <c r="D21" i="2"/>
  <c r="D22" i="2"/>
  <c r="D23" i="2"/>
  <c r="D24" i="2"/>
  <c r="D25" i="2"/>
  <c r="D26" i="2"/>
  <c r="D27" i="2"/>
  <c r="D29" i="2"/>
  <c r="D30" i="2"/>
  <c r="D31" i="2"/>
  <c r="D32" i="2"/>
  <c r="D33" i="2"/>
  <c r="D34" i="2"/>
  <c r="D35" i="2"/>
  <c r="D37" i="2"/>
  <c r="D38" i="2"/>
  <c r="D39" i="2"/>
  <c r="D40" i="2"/>
  <c r="D41" i="2"/>
  <c r="D42" i="2"/>
  <c r="D43" i="2"/>
  <c r="D44" i="2"/>
  <c r="D46" i="2"/>
  <c r="D47" i="2"/>
  <c r="D48" i="2"/>
  <c r="D49" i="2"/>
  <c r="D50" i="2"/>
  <c r="D51" i="2"/>
  <c r="D52" i="2"/>
  <c r="D53" i="2"/>
  <c r="D55" i="2"/>
  <c r="D56" i="2"/>
  <c r="D57" i="2"/>
  <c r="D58" i="2"/>
  <c r="D59" i="2"/>
  <c r="D60" i="2"/>
  <c r="D61" i="2"/>
  <c r="D62" i="2"/>
  <c r="D19" i="2"/>
  <c r="D11" i="2"/>
  <c r="D12" i="2"/>
  <c r="D13" i="2"/>
  <c r="D14" i="2"/>
  <c r="D15" i="2"/>
  <c r="D16" i="2"/>
  <c r="D17" i="2"/>
  <c r="D10" i="2"/>
  <c r="D14" i="1" l="1"/>
  <c r="D15" i="1"/>
  <c r="D16" i="1"/>
  <c r="D17" i="1"/>
  <c r="D18" i="1"/>
  <c r="D11" i="1"/>
  <c r="D12" i="1"/>
  <c r="D13" i="1"/>
  <c r="D10" i="1"/>
  <c r="D3" i="1"/>
  <c r="D4" i="1"/>
  <c r="D5" i="1"/>
  <c r="D6" i="1"/>
  <c r="D7" i="1"/>
  <c r="D8" i="1"/>
  <c r="D9" i="1"/>
  <c r="D2" i="1"/>
</calcChain>
</file>

<file path=xl/sharedStrings.xml><?xml version="1.0" encoding="utf-8"?>
<sst xmlns="http://schemas.openxmlformats.org/spreadsheetml/2006/main" count="14" uniqueCount="9">
  <si>
    <t>Temp</t>
  </si>
  <si>
    <t>shear rate</t>
  </si>
  <si>
    <t>viscosity</t>
  </si>
  <si>
    <t>viscosity at22</t>
  </si>
  <si>
    <t>viscosity at21</t>
  </si>
  <si>
    <t>where</t>
  </si>
  <si>
    <t>C1=17.4</t>
  </si>
  <si>
    <t>C2=51.6</t>
  </si>
  <si>
    <t>Tg=150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</si>
</sst>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viscosity at22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Sheet1!$A$2:$A$19</c:f>
              <c:numCache>
                <c:formatCode>General</c:formatCode>
                <c:ptCount val="18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60</c:v>
                </c:pt>
              </c:numCache>
            </c:numRef>
          </c:xVal>
          <c:yVal>
            <c:numRef>
              <c:f>Sheet1!$D$2:$D$19</c:f>
              <c:numCache>
                <c:formatCode>General</c:formatCode>
                <c:ptCount val="18"/>
                <c:pt idx="0">
                  <c:v>2923.48</c:v>
                </c:pt>
                <c:pt idx="1">
                  <c:v>2868.32</c:v>
                </c:pt>
                <c:pt idx="2">
                  <c:v>2843.1040000000003</c:v>
                </c:pt>
                <c:pt idx="3">
                  <c:v>2882.5039999999999</c:v>
                </c:pt>
                <c:pt idx="4">
                  <c:v>2707.5680000000002</c:v>
                </c:pt>
                <c:pt idx="5">
                  <c:v>2828.92</c:v>
                </c:pt>
                <c:pt idx="6">
                  <c:v>2857.288</c:v>
                </c:pt>
                <c:pt idx="7">
                  <c:v>2863.5920000000001</c:v>
                </c:pt>
                <c:pt idx="8">
                  <c:v>2901.672</c:v>
                </c:pt>
                <c:pt idx="9">
                  <c:v>2895.9749999999999</c:v>
                </c:pt>
                <c:pt idx="10">
                  <c:v>2920.6619999999998</c:v>
                </c:pt>
                <c:pt idx="11">
                  <c:v>2971.9349999999999</c:v>
                </c:pt>
                <c:pt idx="12">
                  <c:v>2863.692</c:v>
                </c:pt>
                <c:pt idx="13">
                  <c:v>2875.0860000000002</c:v>
                </c:pt>
                <c:pt idx="14">
                  <c:v>2875.0860000000002</c:v>
                </c:pt>
                <c:pt idx="15">
                  <c:v>2878.884</c:v>
                </c:pt>
                <c:pt idx="16">
                  <c:v>2878.884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122304"/>
        <c:axId val="198122696"/>
      </c:scatterChart>
      <c:valAx>
        <c:axId val="19812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22696"/>
        <c:crosses val="autoZero"/>
        <c:crossBetween val="midCat"/>
      </c:valAx>
      <c:valAx>
        <c:axId val="198122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22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Sheet1!$F$2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Sheet1!$F$1:$F$1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Sheet1!$F$2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Sheet1!$F$2:$F$2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smooth val="0"/>
        </c:ser>
        <c:ser>
          <c:idx val="2"/>
          <c:order val="2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Sheet1!$F$2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Sheet1!$F$3:$F$3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</c:ser>
        <c:ser>
          <c:idx val="3"/>
          <c:order val="3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Sheet1!$F$2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Sheet1!$F$4:$F$4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</c:ser>
        <c:ser>
          <c:idx val="4"/>
          <c:order val="4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Sheet1!$F$2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Sheet1!$F$5:$F$5</c:f>
              <c:numCache>
                <c:formatCode>General</c:formatCode>
                <c:ptCount val="1"/>
                <c:pt idx="0">
                  <c:v>1.2</c:v>
                </c:pt>
              </c:numCache>
            </c:numRef>
          </c:yVal>
          <c:smooth val="0"/>
        </c:ser>
        <c:ser>
          <c:idx val="5"/>
          <c:order val="5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Sheet1!$F$2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Sheet1!$F$6:$F$6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smooth val="0"/>
        </c:ser>
        <c:ser>
          <c:idx val="6"/>
          <c:order val="6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Sheet1!$F$2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Sheet1!$F$7:$F$7</c:f>
              <c:numCache>
                <c:formatCode>General</c:formatCode>
                <c:ptCount val="1"/>
                <c:pt idx="0">
                  <c:v>4</c:v>
                </c:pt>
              </c:numCache>
            </c:numRef>
          </c:yVal>
          <c:smooth val="0"/>
        </c:ser>
        <c:ser>
          <c:idx val="7"/>
          <c:order val="7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Sheet1!$F$2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Sheet1!$F$8:$F$8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smooth val="0"/>
        </c:ser>
        <c:ser>
          <c:idx val="8"/>
          <c:order val="8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Sheet1!$F$2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Sheet1!$F$9:$F$9</c:f>
              <c:numCache>
                <c:formatCode>General</c:formatCode>
                <c:ptCount val="1"/>
                <c:pt idx="0">
                  <c:v>10</c:v>
                </c:pt>
              </c:numCache>
            </c:numRef>
          </c:yVal>
          <c:smooth val="0"/>
        </c:ser>
        <c:ser>
          <c:idx val="9"/>
          <c:order val="9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Sheet1!$F$2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Sheet1!$F$10:$F$10</c:f>
              <c:numCache>
                <c:formatCode>General</c:formatCode>
                <c:ptCount val="1"/>
                <c:pt idx="0">
                  <c:v>12</c:v>
                </c:pt>
              </c:numCache>
            </c:numRef>
          </c:yVal>
          <c:smooth val="0"/>
        </c:ser>
        <c:ser>
          <c:idx val="10"/>
          <c:order val="1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Sheet1!$F$2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Sheet1!$F$11:$F$11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smooth val="0"/>
        </c:ser>
        <c:ser>
          <c:idx val="11"/>
          <c:order val="1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Sheet1!$F$2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Sheet1!$F$12:$F$12</c:f>
              <c:numCache>
                <c:formatCode>General</c:formatCode>
                <c:ptCount val="1"/>
                <c:pt idx="0">
                  <c:v>3</c:v>
                </c:pt>
              </c:numCache>
            </c:numRef>
          </c:yVal>
          <c:smooth val="0"/>
        </c:ser>
        <c:ser>
          <c:idx val="12"/>
          <c:order val="12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Sheet1!$F$2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Sheet1!$F$13:$F$13</c:f>
              <c:numCache>
                <c:formatCode>General</c:formatCode>
                <c:ptCount val="1"/>
                <c:pt idx="0">
                  <c:v>1.2</c:v>
                </c:pt>
              </c:numCache>
            </c:numRef>
          </c:yVal>
          <c:smooth val="0"/>
        </c:ser>
        <c:ser>
          <c:idx val="13"/>
          <c:order val="13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Sheet1!$F$2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Sheet1!$F$14:$F$14</c:f>
              <c:numCache>
                <c:formatCode>General</c:formatCode>
                <c:ptCount val="1"/>
                <c:pt idx="0">
                  <c:v>10</c:v>
                </c:pt>
              </c:numCache>
            </c:numRef>
          </c:yVal>
          <c:smooth val="0"/>
        </c:ser>
        <c:ser>
          <c:idx val="14"/>
          <c:order val="14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Sheet1!$F$2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Sheet1!$F$15:$F$15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smooth val="0"/>
        </c:ser>
        <c:ser>
          <c:idx val="15"/>
          <c:order val="15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Sheet1!$F$2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Sheet1!$F$16:$F$16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smooth val="0"/>
        </c:ser>
        <c:ser>
          <c:idx val="16"/>
          <c:order val="16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Sheet1!$F$2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Sheet1!$F$17:$F$17</c:f>
              <c:numCache>
                <c:formatCode>General</c:formatCode>
                <c:ptCount val="1"/>
                <c:pt idx="0">
                  <c:v>4</c:v>
                </c:pt>
              </c:numCache>
            </c:numRef>
          </c:yVal>
          <c:smooth val="0"/>
        </c:ser>
        <c:ser>
          <c:idx val="17"/>
          <c:order val="17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Sheet1!$F$2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Sheet1!$F$18:$F$18</c:f>
              <c:numCache>
                <c:formatCode>General</c:formatCode>
                <c:ptCount val="1"/>
                <c:pt idx="0">
                  <c:v>2</c:v>
                </c:pt>
              </c:numCache>
            </c:numRef>
          </c:yVal>
          <c:smooth val="0"/>
        </c:ser>
        <c:ser>
          <c:idx val="18"/>
          <c:order val="18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Sheet1!$F$2</c:f>
              <c:numCache>
                <c:formatCode>General</c:formatCode>
                <c:ptCount val="1"/>
                <c:pt idx="0">
                  <c:v>8</c:v>
                </c:pt>
              </c:numCache>
            </c:numRef>
          </c:xVal>
          <c:yVal>
            <c:numRef>
              <c:f>Sheet1!$F$19:$F$19</c:f>
              <c:numCache>
                <c:formatCode>General</c:formatCode>
                <c:ptCount val="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123088"/>
        <c:axId val="330887120"/>
      </c:scatterChart>
      <c:valAx>
        <c:axId val="19812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887120"/>
        <c:crosses val="autoZero"/>
        <c:crossBetween val="midCat"/>
      </c:valAx>
      <c:valAx>
        <c:axId val="33088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23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Sheet1!$F$2:$F$18</c:f>
              <c:numCache>
                <c:formatCode>General</c:formatCode>
                <c:ptCount val="17"/>
                <c:pt idx="0">
                  <c:v>8</c:v>
                </c:pt>
                <c:pt idx="1">
                  <c:v>6</c:v>
                </c:pt>
                <c:pt idx="2">
                  <c:v>3</c:v>
                </c:pt>
                <c:pt idx="3">
                  <c:v>1.2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10</c:v>
                </c:pt>
                <c:pt idx="8">
                  <c:v>12</c:v>
                </c:pt>
                <c:pt idx="9">
                  <c:v>6</c:v>
                </c:pt>
                <c:pt idx="10">
                  <c:v>3</c:v>
                </c:pt>
                <c:pt idx="11">
                  <c:v>1.2</c:v>
                </c:pt>
                <c:pt idx="12">
                  <c:v>10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</c:numCache>
            </c:numRef>
          </c:xVal>
          <c:y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1"/>
          <c:order val="1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Sheet1!$F$2:$F$18</c:f>
              <c:numCache>
                <c:formatCode>General</c:formatCode>
                <c:ptCount val="17"/>
                <c:pt idx="0">
                  <c:v>8</c:v>
                </c:pt>
                <c:pt idx="1">
                  <c:v>6</c:v>
                </c:pt>
                <c:pt idx="2">
                  <c:v>3</c:v>
                </c:pt>
                <c:pt idx="3">
                  <c:v>1.2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10</c:v>
                </c:pt>
                <c:pt idx="8">
                  <c:v>12</c:v>
                </c:pt>
                <c:pt idx="9">
                  <c:v>6</c:v>
                </c:pt>
                <c:pt idx="10">
                  <c:v>3</c:v>
                </c:pt>
                <c:pt idx="11">
                  <c:v>1.2</c:v>
                </c:pt>
                <c:pt idx="12">
                  <c:v>10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</c:numCache>
            </c:numRef>
          </c:xVal>
          <c:yVal>
            <c:numRef>
              <c:f>Sheet1!$G$2:$G$18</c:f>
              <c:numCache>
                <c:formatCode>General</c:formatCode>
                <c:ptCount val="17"/>
                <c:pt idx="0">
                  <c:v>2923.48</c:v>
                </c:pt>
                <c:pt idx="1">
                  <c:v>2868.32</c:v>
                </c:pt>
                <c:pt idx="2">
                  <c:v>2843.1040000000003</c:v>
                </c:pt>
                <c:pt idx="3">
                  <c:v>2882.5039999999999</c:v>
                </c:pt>
                <c:pt idx="4">
                  <c:v>2707.5680000000002</c:v>
                </c:pt>
                <c:pt idx="5">
                  <c:v>2828.92</c:v>
                </c:pt>
                <c:pt idx="6">
                  <c:v>2857.288</c:v>
                </c:pt>
                <c:pt idx="7">
                  <c:v>2863.5920000000001</c:v>
                </c:pt>
                <c:pt idx="8">
                  <c:v>2901.672</c:v>
                </c:pt>
                <c:pt idx="9">
                  <c:v>2895.9749999999999</c:v>
                </c:pt>
                <c:pt idx="10">
                  <c:v>2920.6619999999998</c:v>
                </c:pt>
                <c:pt idx="11">
                  <c:v>2971.9349999999999</c:v>
                </c:pt>
                <c:pt idx="12">
                  <c:v>2863.692</c:v>
                </c:pt>
                <c:pt idx="13">
                  <c:v>2875.0860000000002</c:v>
                </c:pt>
                <c:pt idx="14">
                  <c:v>2875.0860000000002</c:v>
                </c:pt>
                <c:pt idx="15">
                  <c:v>2878.884</c:v>
                </c:pt>
                <c:pt idx="16">
                  <c:v>2878.884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886728"/>
        <c:axId val="330883592"/>
      </c:scatterChart>
      <c:valAx>
        <c:axId val="330886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883592"/>
        <c:crosses val="autoZero"/>
        <c:crossBetween val="midCat"/>
      </c:valAx>
      <c:valAx>
        <c:axId val="330883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8867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viscosity at22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Sheet1!$F$2:$F$18</c:f>
              <c:numCache>
                <c:formatCode>General</c:formatCode>
                <c:ptCount val="17"/>
                <c:pt idx="0">
                  <c:v>8</c:v>
                </c:pt>
                <c:pt idx="1">
                  <c:v>6</c:v>
                </c:pt>
                <c:pt idx="2">
                  <c:v>3</c:v>
                </c:pt>
                <c:pt idx="3">
                  <c:v>1.2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10</c:v>
                </c:pt>
                <c:pt idx="8">
                  <c:v>12</c:v>
                </c:pt>
                <c:pt idx="9">
                  <c:v>6</c:v>
                </c:pt>
                <c:pt idx="10">
                  <c:v>3</c:v>
                </c:pt>
                <c:pt idx="11">
                  <c:v>1.2</c:v>
                </c:pt>
                <c:pt idx="12">
                  <c:v>10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</c:numCache>
            </c:numRef>
          </c:xVal>
          <c:yVal>
            <c:numRef>
              <c:f>Sheet1!$G$2:$G$18</c:f>
              <c:numCache>
                <c:formatCode>General</c:formatCode>
                <c:ptCount val="17"/>
                <c:pt idx="0">
                  <c:v>2923.48</c:v>
                </c:pt>
                <c:pt idx="1">
                  <c:v>2868.32</c:v>
                </c:pt>
                <c:pt idx="2">
                  <c:v>2843.1040000000003</c:v>
                </c:pt>
                <c:pt idx="3">
                  <c:v>2882.5039999999999</c:v>
                </c:pt>
                <c:pt idx="4">
                  <c:v>2707.5680000000002</c:v>
                </c:pt>
                <c:pt idx="5">
                  <c:v>2828.92</c:v>
                </c:pt>
                <c:pt idx="6">
                  <c:v>2857.288</c:v>
                </c:pt>
                <c:pt idx="7">
                  <c:v>2863.5920000000001</c:v>
                </c:pt>
                <c:pt idx="8">
                  <c:v>2901.672</c:v>
                </c:pt>
                <c:pt idx="9">
                  <c:v>2895.9749999999999</c:v>
                </c:pt>
                <c:pt idx="10">
                  <c:v>2920.6619999999998</c:v>
                </c:pt>
                <c:pt idx="11">
                  <c:v>2971.9349999999999</c:v>
                </c:pt>
                <c:pt idx="12">
                  <c:v>2863.692</c:v>
                </c:pt>
                <c:pt idx="13">
                  <c:v>2875.0860000000002</c:v>
                </c:pt>
                <c:pt idx="14">
                  <c:v>2875.0860000000002</c:v>
                </c:pt>
                <c:pt idx="15">
                  <c:v>2878.884</c:v>
                </c:pt>
                <c:pt idx="16">
                  <c:v>2878.884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888296"/>
        <c:axId val="330889080"/>
      </c:scatterChart>
      <c:valAx>
        <c:axId val="330888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889080"/>
        <c:crosses val="autoZero"/>
        <c:crossBetween val="midCat"/>
      </c:valAx>
      <c:valAx>
        <c:axId val="330889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888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viscosity at22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Sheet1!$F$2:$F$18</c:f>
              <c:numCache>
                <c:formatCode>General</c:formatCode>
                <c:ptCount val="17"/>
                <c:pt idx="0">
                  <c:v>8</c:v>
                </c:pt>
                <c:pt idx="1">
                  <c:v>6</c:v>
                </c:pt>
                <c:pt idx="2">
                  <c:v>3</c:v>
                </c:pt>
                <c:pt idx="3">
                  <c:v>1.2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  <c:pt idx="7">
                  <c:v>10</c:v>
                </c:pt>
                <c:pt idx="8">
                  <c:v>12</c:v>
                </c:pt>
                <c:pt idx="9">
                  <c:v>6</c:v>
                </c:pt>
                <c:pt idx="10">
                  <c:v>3</c:v>
                </c:pt>
                <c:pt idx="11">
                  <c:v>1.2</c:v>
                </c:pt>
                <c:pt idx="12">
                  <c:v>10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</c:numCache>
            </c:numRef>
          </c:xVal>
          <c:yVal>
            <c:numRef>
              <c:f>Sheet1!$G$2:$G$18</c:f>
              <c:numCache>
                <c:formatCode>General</c:formatCode>
                <c:ptCount val="17"/>
                <c:pt idx="0">
                  <c:v>2923.48</c:v>
                </c:pt>
                <c:pt idx="1">
                  <c:v>2868.32</c:v>
                </c:pt>
                <c:pt idx="2">
                  <c:v>2843.1040000000003</c:v>
                </c:pt>
                <c:pt idx="3">
                  <c:v>2882.5039999999999</c:v>
                </c:pt>
                <c:pt idx="4">
                  <c:v>2707.5680000000002</c:v>
                </c:pt>
                <c:pt idx="5">
                  <c:v>2828.92</c:v>
                </c:pt>
                <c:pt idx="6">
                  <c:v>2857.288</c:v>
                </c:pt>
                <c:pt idx="7">
                  <c:v>2863.5920000000001</c:v>
                </c:pt>
                <c:pt idx="8">
                  <c:v>2901.672</c:v>
                </c:pt>
                <c:pt idx="9">
                  <c:v>2895.9749999999999</c:v>
                </c:pt>
                <c:pt idx="10">
                  <c:v>2920.6619999999998</c:v>
                </c:pt>
                <c:pt idx="11">
                  <c:v>2971.9349999999999</c:v>
                </c:pt>
                <c:pt idx="12">
                  <c:v>2863.692</c:v>
                </c:pt>
                <c:pt idx="13">
                  <c:v>2875.0860000000002</c:v>
                </c:pt>
                <c:pt idx="14">
                  <c:v>2875.0860000000002</c:v>
                </c:pt>
                <c:pt idx="15">
                  <c:v>2878.884</c:v>
                </c:pt>
                <c:pt idx="16">
                  <c:v>2878.884</c:v>
                </c:pt>
              </c:numCache>
            </c:numRef>
          </c:yVal>
          <c:smooth val="0"/>
        </c:ser>
        <c:ser>
          <c:idx val="1"/>
          <c:order val="1"/>
          <c:tx>
            <c:v>agg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Sheet1!$H$10:$H$18</c:f>
              <c:numCache>
                <c:formatCode>General</c:formatCode>
                <c:ptCount val="9"/>
                <c:pt idx="0">
                  <c:v>12</c:v>
                </c:pt>
                <c:pt idx="1">
                  <c:v>6</c:v>
                </c:pt>
                <c:pt idx="2">
                  <c:v>3</c:v>
                </c:pt>
                <c:pt idx="3">
                  <c:v>1.2</c:v>
                </c:pt>
                <c:pt idx="4">
                  <c:v>10</c:v>
                </c:pt>
                <c:pt idx="5">
                  <c:v>8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</c:numCache>
            </c:numRef>
          </c:xVal>
          <c:yVal>
            <c:numRef>
              <c:f>Sheet1!$I$10:$I$18</c:f>
              <c:numCache>
                <c:formatCode>General</c:formatCode>
                <c:ptCount val="9"/>
                <c:pt idx="0">
                  <c:v>2901.672</c:v>
                </c:pt>
                <c:pt idx="1">
                  <c:v>2895.9749999999999</c:v>
                </c:pt>
                <c:pt idx="2">
                  <c:v>2920.6619999999998</c:v>
                </c:pt>
                <c:pt idx="3">
                  <c:v>2971.9349999999999</c:v>
                </c:pt>
                <c:pt idx="4">
                  <c:v>2863.692</c:v>
                </c:pt>
                <c:pt idx="5">
                  <c:v>2875.0860000000002</c:v>
                </c:pt>
                <c:pt idx="6">
                  <c:v>2875.0860000000002</c:v>
                </c:pt>
                <c:pt idx="7">
                  <c:v>2878.884</c:v>
                </c:pt>
                <c:pt idx="8">
                  <c:v>2878.884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0884768"/>
        <c:axId val="330885552"/>
      </c:scatterChart>
      <c:valAx>
        <c:axId val="330884768"/>
        <c:scaling>
          <c:logBase val="10"/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885552"/>
        <c:crosses val="autoZero"/>
        <c:crossBetween val="midCat"/>
      </c:valAx>
      <c:valAx>
        <c:axId val="330885552"/>
        <c:scaling>
          <c:logBase val="10"/>
          <c:orientation val="minMax"/>
          <c:max val="3000"/>
          <c:min val="2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884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9</xdr:row>
      <xdr:rowOff>71437</xdr:rowOff>
    </xdr:from>
    <xdr:to>
      <xdr:col>20</xdr:col>
      <xdr:colOff>447675</xdr:colOff>
      <xdr:row>23</xdr:row>
      <xdr:rowOff>147637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114300</xdr:colOff>
      <xdr:row>9</xdr:row>
      <xdr:rowOff>52387</xdr:rowOff>
    </xdr:from>
    <xdr:to>
      <xdr:col>23</xdr:col>
      <xdr:colOff>23812</xdr:colOff>
      <xdr:row>23</xdr:row>
      <xdr:rowOff>128587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114300</xdr:colOff>
      <xdr:row>5</xdr:row>
      <xdr:rowOff>138112</xdr:rowOff>
    </xdr:from>
    <xdr:to>
      <xdr:col>23</xdr:col>
      <xdr:colOff>23812</xdr:colOff>
      <xdr:row>20</xdr:row>
      <xdr:rowOff>23812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452437</xdr:colOff>
      <xdr:row>7</xdr:row>
      <xdr:rowOff>80962</xdr:rowOff>
    </xdr:from>
    <xdr:to>
      <xdr:col>18</xdr:col>
      <xdr:colOff>147637</xdr:colOff>
      <xdr:row>21</xdr:row>
      <xdr:rowOff>157162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471487</xdr:colOff>
      <xdr:row>4</xdr:row>
      <xdr:rowOff>147637</xdr:rowOff>
    </xdr:from>
    <xdr:to>
      <xdr:col>19</xdr:col>
      <xdr:colOff>166687</xdr:colOff>
      <xdr:row>19</xdr:row>
      <xdr:rowOff>33337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53228</xdr:colOff>
      <xdr:row>1</xdr:row>
      <xdr:rowOff>95250</xdr:rowOff>
    </xdr:from>
    <xdr:to>
      <xdr:col>10</xdr:col>
      <xdr:colOff>333375</xdr:colOff>
      <xdr:row>5</xdr:row>
      <xdr:rowOff>171450</xdr:rowOff>
    </xdr:to>
    <xdr:pic>
      <xdr:nvPicPr>
        <xdr:cNvPr id="2" name="Picture 1" descr="C:\Users\imyua_000\AppData\Roaming\Tencent\Users\254702107\QQ\WinTemp\RichOle\W5RKK{OCXF$N[PRKSNOIPYA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5628" y="285750"/>
          <a:ext cx="3328147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D55" sqref="D55"/>
    </sheetView>
  </sheetViews>
  <sheetFormatPr defaultRowHeight="15" x14ac:dyDescent="0.25"/>
  <cols>
    <col min="4" max="4" width="15.2851562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F1" t="s">
        <v>1</v>
      </c>
      <c r="G1" t="s">
        <v>3</v>
      </c>
    </row>
    <row r="2" spans="1:9" x14ac:dyDescent="0.25">
      <c r="A2">
        <v>40</v>
      </c>
      <c r="B2">
        <v>8</v>
      </c>
      <c r="C2">
        <v>1855</v>
      </c>
      <c r="D2">
        <f>C2*1.576</f>
        <v>2923.48</v>
      </c>
      <c r="F2">
        <v>8</v>
      </c>
      <c r="G2">
        <v>2923.48</v>
      </c>
    </row>
    <row r="3" spans="1:9" x14ac:dyDescent="0.25">
      <c r="A3">
        <v>40</v>
      </c>
      <c r="B3">
        <v>6</v>
      </c>
      <c r="C3">
        <v>1820</v>
      </c>
      <c r="D3">
        <f t="shared" ref="D3:D9" si="0">C3*1.576</f>
        <v>2868.32</v>
      </c>
      <c r="F3">
        <v>6</v>
      </c>
      <c r="G3">
        <v>2868.32</v>
      </c>
    </row>
    <row r="4" spans="1:9" x14ac:dyDescent="0.25">
      <c r="A4">
        <v>40</v>
      </c>
      <c r="B4">
        <v>3</v>
      </c>
      <c r="C4">
        <v>1804</v>
      </c>
      <c r="D4">
        <f t="shared" si="0"/>
        <v>2843.1040000000003</v>
      </c>
      <c r="F4">
        <v>3</v>
      </c>
      <c r="G4">
        <v>2843.1040000000003</v>
      </c>
    </row>
    <row r="5" spans="1:9" x14ac:dyDescent="0.25">
      <c r="A5">
        <v>40</v>
      </c>
      <c r="B5">
        <v>1.2</v>
      </c>
      <c r="C5">
        <v>1829</v>
      </c>
      <c r="D5">
        <f t="shared" si="0"/>
        <v>2882.5039999999999</v>
      </c>
      <c r="F5">
        <v>1.2</v>
      </c>
      <c r="G5">
        <v>2882.5039999999999</v>
      </c>
    </row>
    <row r="6" spans="1:9" x14ac:dyDescent="0.25">
      <c r="A6">
        <v>40</v>
      </c>
      <c r="B6">
        <v>5</v>
      </c>
      <c r="C6">
        <v>1718</v>
      </c>
      <c r="D6">
        <f t="shared" si="0"/>
        <v>2707.5680000000002</v>
      </c>
      <c r="F6">
        <v>5</v>
      </c>
      <c r="G6">
        <v>2707.5680000000002</v>
      </c>
    </row>
    <row r="7" spans="1:9" x14ac:dyDescent="0.25">
      <c r="A7">
        <v>40</v>
      </c>
      <c r="B7">
        <v>4</v>
      </c>
      <c r="C7">
        <v>1795</v>
      </c>
      <c r="D7">
        <f t="shared" si="0"/>
        <v>2828.92</v>
      </c>
      <c r="F7">
        <v>4</v>
      </c>
      <c r="G7">
        <v>2828.92</v>
      </c>
    </row>
    <row r="8" spans="1:9" x14ac:dyDescent="0.25">
      <c r="A8">
        <v>40</v>
      </c>
      <c r="B8">
        <v>2</v>
      </c>
      <c r="C8">
        <v>1813</v>
      </c>
      <c r="D8">
        <f t="shared" si="0"/>
        <v>2857.288</v>
      </c>
      <c r="F8">
        <v>2</v>
      </c>
      <c r="G8">
        <v>2857.288</v>
      </c>
    </row>
    <row r="9" spans="1:9" x14ac:dyDescent="0.25">
      <c r="A9">
        <v>40</v>
      </c>
      <c r="B9">
        <v>10</v>
      </c>
      <c r="C9">
        <v>1817</v>
      </c>
      <c r="D9">
        <f t="shared" si="0"/>
        <v>2863.5920000000001</v>
      </c>
      <c r="F9">
        <v>10</v>
      </c>
      <c r="G9">
        <v>2863.5920000000001</v>
      </c>
    </row>
    <row r="10" spans="1:9" x14ac:dyDescent="0.25">
      <c r="A10">
        <v>50</v>
      </c>
      <c r="B10">
        <v>12</v>
      </c>
      <c r="C10">
        <v>1528</v>
      </c>
      <c r="D10">
        <f>C10*1.899</f>
        <v>2901.672</v>
      </c>
      <c r="F10">
        <v>12</v>
      </c>
      <c r="G10">
        <v>2901.672</v>
      </c>
      <c r="H10">
        <v>12</v>
      </c>
      <c r="I10">
        <v>2901.672</v>
      </c>
    </row>
    <row r="11" spans="1:9" x14ac:dyDescent="0.25">
      <c r="A11">
        <v>50</v>
      </c>
      <c r="B11">
        <v>6</v>
      </c>
      <c r="C11">
        <v>1525</v>
      </c>
      <c r="D11">
        <f t="shared" ref="D11:D18" si="1">C11*1.899</f>
        <v>2895.9749999999999</v>
      </c>
      <c r="F11">
        <v>6</v>
      </c>
      <c r="G11">
        <v>2895.9749999999999</v>
      </c>
      <c r="H11">
        <v>6</v>
      </c>
      <c r="I11">
        <v>2895.9749999999999</v>
      </c>
    </row>
    <row r="12" spans="1:9" x14ac:dyDescent="0.25">
      <c r="A12">
        <v>50</v>
      </c>
      <c r="B12">
        <v>3</v>
      </c>
      <c r="C12">
        <v>1538</v>
      </c>
      <c r="D12">
        <f t="shared" si="1"/>
        <v>2920.6619999999998</v>
      </c>
      <c r="F12">
        <v>3</v>
      </c>
      <c r="G12">
        <v>2920.6619999999998</v>
      </c>
      <c r="H12">
        <v>3</v>
      </c>
      <c r="I12">
        <v>2920.6619999999998</v>
      </c>
    </row>
    <row r="13" spans="1:9" x14ac:dyDescent="0.25">
      <c r="A13">
        <v>50</v>
      </c>
      <c r="B13">
        <v>1.2</v>
      </c>
      <c r="C13">
        <v>1565</v>
      </c>
      <c r="D13">
        <f t="shared" si="1"/>
        <v>2971.9349999999999</v>
      </c>
      <c r="F13">
        <v>1.2</v>
      </c>
      <c r="G13">
        <v>2971.9349999999999</v>
      </c>
      <c r="H13">
        <v>1.2</v>
      </c>
      <c r="I13">
        <v>2971.9349999999999</v>
      </c>
    </row>
    <row r="14" spans="1:9" x14ac:dyDescent="0.25">
      <c r="A14">
        <v>50</v>
      </c>
      <c r="B14">
        <v>10</v>
      </c>
      <c r="C14">
        <v>1508</v>
      </c>
      <c r="D14">
        <f t="shared" si="1"/>
        <v>2863.692</v>
      </c>
      <c r="F14">
        <v>10</v>
      </c>
      <c r="G14">
        <v>2863.692</v>
      </c>
      <c r="H14">
        <v>10</v>
      </c>
      <c r="I14">
        <v>2863.692</v>
      </c>
    </row>
    <row r="15" spans="1:9" x14ac:dyDescent="0.25">
      <c r="A15">
        <v>50</v>
      </c>
      <c r="B15">
        <v>8</v>
      </c>
      <c r="C15">
        <v>1514</v>
      </c>
      <c r="D15">
        <f t="shared" si="1"/>
        <v>2875.0860000000002</v>
      </c>
      <c r="F15">
        <v>8</v>
      </c>
      <c r="G15">
        <v>2875.0860000000002</v>
      </c>
      <c r="H15">
        <v>8</v>
      </c>
      <c r="I15">
        <v>2875.0860000000002</v>
      </c>
    </row>
    <row r="16" spans="1:9" x14ac:dyDescent="0.25">
      <c r="A16">
        <v>50</v>
      </c>
      <c r="B16">
        <v>5</v>
      </c>
      <c r="C16">
        <v>1514</v>
      </c>
      <c r="D16">
        <f t="shared" si="1"/>
        <v>2875.0860000000002</v>
      </c>
      <c r="F16">
        <v>5</v>
      </c>
      <c r="G16">
        <v>2875.0860000000002</v>
      </c>
      <c r="H16">
        <v>5</v>
      </c>
      <c r="I16">
        <v>2875.0860000000002</v>
      </c>
    </row>
    <row r="17" spans="1:9" x14ac:dyDescent="0.25">
      <c r="A17">
        <v>50</v>
      </c>
      <c r="B17">
        <v>4</v>
      </c>
      <c r="C17">
        <v>1516</v>
      </c>
      <c r="D17">
        <f t="shared" si="1"/>
        <v>2878.884</v>
      </c>
      <c r="F17">
        <v>4</v>
      </c>
      <c r="G17">
        <v>2878.884</v>
      </c>
      <c r="H17">
        <v>4</v>
      </c>
      <c r="I17">
        <v>2878.884</v>
      </c>
    </row>
    <row r="18" spans="1:9" x14ac:dyDescent="0.25">
      <c r="A18">
        <v>50</v>
      </c>
      <c r="B18">
        <v>2</v>
      </c>
      <c r="C18">
        <v>1516</v>
      </c>
      <c r="D18">
        <f t="shared" si="1"/>
        <v>2878.884</v>
      </c>
      <c r="F18">
        <v>2</v>
      </c>
      <c r="G18">
        <v>2878.884</v>
      </c>
      <c r="H18">
        <v>2</v>
      </c>
      <c r="I18">
        <v>2878.884</v>
      </c>
    </row>
    <row r="19" spans="1:9" x14ac:dyDescent="0.25">
      <c r="A19">
        <v>60</v>
      </c>
      <c r="B19">
        <v>2</v>
      </c>
      <c r="C19">
        <v>1283</v>
      </c>
    </row>
    <row r="20" spans="1:9" x14ac:dyDescent="0.25">
      <c r="A20">
        <v>60</v>
      </c>
      <c r="B20">
        <v>4</v>
      </c>
      <c r="C20">
        <v>1255</v>
      </c>
    </row>
    <row r="21" spans="1:9" x14ac:dyDescent="0.25">
      <c r="A21">
        <v>60</v>
      </c>
      <c r="B21">
        <v>5</v>
      </c>
      <c r="C21">
        <v>1257</v>
      </c>
    </row>
    <row r="22" spans="1:9" x14ac:dyDescent="0.25">
      <c r="A22">
        <v>60</v>
      </c>
      <c r="B22">
        <v>8</v>
      </c>
      <c r="C22">
        <v>1265</v>
      </c>
    </row>
    <row r="23" spans="1:9" x14ac:dyDescent="0.25">
      <c r="A23">
        <v>60</v>
      </c>
      <c r="B23">
        <v>10</v>
      </c>
      <c r="C23">
        <v>1261</v>
      </c>
    </row>
    <row r="24" spans="1:9" x14ac:dyDescent="0.25">
      <c r="A24">
        <v>60</v>
      </c>
      <c r="B24">
        <v>12</v>
      </c>
      <c r="C24">
        <v>1276</v>
      </c>
    </row>
    <row r="25" spans="1:9" x14ac:dyDescent="0.25">
      <c r="A25">
        <v>60</v>
      </c>
      <c r="B25">
        <v>6</v>
      </c>
      <c r="C25">
        <v>1268</v>
      </c>
    </row>
    <row r="26" spans="1:9" x14ac:dyDescent="0.25">
      <c r="A26">
        <v>70</v>
      </c>
      <c r="B26">
        <v>12</v>
      </c>
      <c r="C26">
        <v>1087</v>
      </c>
    </row>
    <row r="27" spans="1:9" x14ac:dyDescent="0.25">
      <c r="A27">
        <v>70</v>
      </c>
      <c r="B27">
        <v>10</v>
      </c>
      <c r="C27">
        <v>1077</v>
      </c>
    </row>
    <row r="28" spans="1:9" x14ac:dyDescent="0.25">
      <c r="A28">
        <v>70</v>
      </c>
      <c r="B28">
        <v>8</v>
      </c>
      <c r="C28">
        <v>1076</v>
      </c>
    </row>
    <row r="29" spans="1:9" x14ac:dyDescent="0.25">
      <c r="A29">
        <v>70</v>
      </c>
      <c r="B29">
        <v>5</v>
      </c>
      <c r="C29">
        <v>1068</v>
      </c>
    </row>
    <row r="30" spans="1:9" x14ac:dyDescent="0.25">
      <c r="A30">
        <v>70</v>
      </c>
      <c r="B30">
        <v>4</v>
      </c>
      <c r="C30">
        <v>1065</v>
      </c>
    </row>
    <row r="31" spans="1:9" x14ac:dyDescent="0.25">
      <c r="A31">
        <v>70</v>
      </c>
      <c r="B31">
        <v>2</v>
      </c>
      <c r="C31">
        <v>1079</v>
      </c>
    </row>
    <row r="32" spans="1:9" x14ac:dyDescent="0.25">
      <c r="A32">
        <v>70</v>
      </c>
      <c r="B32">
        <v>6</v>
      </c>
      <c r="C32">
        <v>1060</v>
      </c>
    </row>
    <row r="33" spans="1:3" x14ac:dyDescent="0.25">
      <c r="A33">
        <v>70</v>
      </c>
      <c r="B33">
        <v>3</v>
      </c>
      <c r="C33">
        <v>1066</v>
      </c>
    </row>
    <row r="34" spans="1:3" x14ac:dyDescent="0.25">
      <c r="A34">
        <v>80</v>
      </c>
      <c r="B34">
        <v>12</v>
      </c>
      <c r="C34">
        <v>920.7</v>
      </c>
    </row>
    <row r="35" spans="1:3" x14ac:dyDescent="0.25">
      <c r="A35">
        <v>80</v>
      </c>
      <c r="B35">
        <v>6</v>
      </c>
      <c r="C35">
        <v>920.7</v>
      </c>
    </row>
    <row r="36" spans="1:3" x14ac:dyDescent="0.25">
      <c r="A36">
        <v>80</v>
      </c>
      <c r="B36">
        <v>3</v>
      </c>
      <c r="C36">
        <v>920.7</v>
      </c>
    </row>
    <row r="37" spans="1:3" x14ac:dyDescent="0.25">
      <c r="A37">
        <v>80</v>
      </c>
      <c r="B37">
        <v>20</v>
      </c>
      <c r="C37">
        <v>920.7</v>
      </c>
    </row>
    <row r="38" spans="1:3" x14ac:dyDescent="0.25">
      <c r="A38">
        <v>80</v>
      </c>
      <c r="B38">
        <v>10</v>
      </c>
      <c r="C38">
        <v>920.7</v>
      </c>
    </row>
    <row r="39" spans="1:3" x14ac:dyDescent="0.25">
      <c r="A39">
        <v>80</v>
      </c>
      <c r="B39">
        <v>8</v>
      </c>
      <c r="C39">
        <v>906.7</v>
      </c>
    </row>
    <row r="40" spans="1:3" x14ac:dyDescent="0.25">
      <c r="A40">
        <v>80</v>
      </c>
      <c r="B40">
        <v>5</v>
      </c>
      <c r="C40">
        <v>900.2</v>
      </c>
    </row>
    <row r="41" spans="1:3" x14ac:dyDescent="0.25">
      <c r="A41">
        <v>80</v>
      </c>
      <c r="B41">
        <v>4</v>
      </c>
      <c r="C41">
        <v>897.4</v>
      </c>
    </row>
    <row r="42" spans="1:3" x14ac:dyDescent="0.25">
      <c r="A42">
        <v>90</v>
      </c>
      <c r="B42">
        <v>4</v>
      </c>
      <c r="C42">
        <v>758.5</v>
      </c>
    </row>
    <row r="43" spans="1:3" x14ac:dyDescent="0.25">
      <c r="A43">
        <v>90</v>
      </c>
      <c r="B43">
        <v>5</v>
      </c>
      <c r="C43">
        <v>770</v>
      </c>
    </row>
    <row r="44" spans="1:3" x14ac:dyDescent="0.25">
      <c r="A44">
        <v>90</v>
      </c>
      <c r="B44">
        <v>8</v>
      </c>
      <c r="C44">
        <v>767.2</v>
      </c>
    </row>
    <row r="45" spans="1:3" x14ac:dyDescent="0.25">
      <c r="A45">
        <v>90</v>
      </c>
      <c r="B45">
        <v>10</v>
      </c>
      <c r="C45">
        <v>783.1</v>
      </c>
    </row>
    <row r="46" spans="1:3" x14ac:dyDescent="0.25">
      <c r="A46">
        <v>90</v>
      </c>
      <c r="B46">
        <v>20</v>
      </c>
      <c r="C46">
        <v>782.1</v>
      </c>
    </row>
    <row r="47" spans="1:3" x14ac:dyDescent="0.25">
      <c r="A47">
        <v>90</v>
      </c>
      <c r="B47">
        <v>12</v>
      </c>
      <c r="C47">
        <v>785.8</v>
      </c>
    </row>
    <row r="48" spans="1:3" x14ac:dyDescent="0.25">
      <c r="A48">
        <v>90</v>
      </c>
      <c r="B48">
        <v>6</v>
      </c>
      <c r="C48">
        <v>775</v>
      </c>
    </row>
    <row r="49" spans="1:3" x14ac:dyDescent="0.25">
      <c r="A49">
        <v>90</v>
      </c>
      <c r="B49">
        <v>3</v>
      </c>
      <c r="C49">
        <v>781.2</v>
      </c>
    </row>
    <row r="50" spans="1:3" x14ac:dyDescent="0.25">
      <c r="A50">
        <v>21</v>
      </c>
      <c r="B50">
        <v>1.2</v>
      </c>
      <c r="C50">
        <v>2790</v>
      </c>
    </row>
    <row r="51" spans="1:3" x14ac:dyDescent="0.25">
      <c r="A51">
        <v>21</v>
      </c>
      <c r="B51">
        <v>3</v>
      </c>
      <c r="C51">
        <v>2771</v>
      </c>
    </row>
    <row r="52" spans="1:3" x14ac:dyDescent="0.25">
      <c r="A52">
        <v>21</v>
      </c>
      <c r="B52">
        <v>6</v>
      </c>
      <c r="C52">
        <v>2750</v>
      </c>
    </row>
    <row r="53" spans="1:3" x14ac:dyDescent="0.25">
      <c r="A53">
        <v>21</v>
      </c>
      <c r="B53">
        <v>5</v>
      </c>
      <c r="C53">
        <v>2742</v>
      </c>
    </row>
    <row r="54" spans="1:3" x14ac:dyDescent="0.25">
      <c r="A54">
        <v>21</v>
      </c>
      <c r="B54">
        <v>4</v>
      </c>
      <c r="C54">
        <v>2762</v>
      </c>
    </row>
    <row r="55" spans="1:3" x14ac:dyDescent="0.25">
      <c r="A55">
        <v>21</v>
      </c>
      <c r="B55">
        <v>2</v>
      </c>
      <c r="C55">
        <v>2781</v>
      </c>
    </row>
    <row r="56" spans="1:3" x14ac:dyDescent="0.25">
      <c r="A56">
        <v>21</v>
      </c>
      <c r="B56">
        <v>1</v>
      </c>
      <c r="C56">
        <v>2846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>
      <selection activeCell="F12" sqref="F12"/>
    </sheetView>
  </sheetViews>
  <sheetFormatPr defaultRowHeight="15" x14ac:dyDescent="0.25"/>
  <cols>
    <col min="2" max="2" width="10.42578125" customWidth="1"/>
    <col min="3" max="3" width="12.28515625" customWidth="1"/>
    <col min="4" max="4" width="19.710937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4</v>
      </c>
    </row>
    <row r="2" spans="1:8" x14ac:dyDescent="0.25">
      <c r="A2">
        <v>21</v>
      </c>
      <c r="B2">
        <v>1.2</v>
      </c>
      <c r="C2">
        <v>2790</v>
      </c>
    </row>
    <row r="3" spans="1:8" x14ac:dyDescent="0.25">
      <c r="A3">
        <v>21</v>
      </c>
      <c r="B3">
        <v>3</v>
      </c>
      <c r="C3">
        <v>2771</v>
      </c>
    </row>
    <row r="4" spans="1:8" x14ac:dyDescent="0.25">
      <c r="A4">
        <v>21</v>
      </c>
      <c r="B4">
        <v>6</v>
      </c>
      <c r="C4">
        <v>2750</v>
      </c>
    </row>
    <row r="5" spans="1:8" x14ac:dyDescent="0.25">
      <c r="A5">
        <v>21</v>
      </c>
      <c r="B5">
        <v>5</v>
      </c>
      <c r="C5">
        <v>2742</v>
      </c>
    </row>
    <row r="6" spans="1:8" x14ac:dyDescent="0.25">
      <c r="A6">
        <v>21</v>
      </c>
      <c r="B6">
        <v>4</v>
      </c>
      <c r="C6">
        <v>2762</v>
      </c>
    </row>
    <row r="7" spans="1:8" x14ac:dyDescent="0.25">
      <c r="A7">
        <v>21</v>
      </c>
      <c r="B7">
        <v>2</v>
      </c>
      <c r="C7">
        <v>2781</v>
      </c>
    </row>
    <row r="8" spans="1:8" x14ac:dyDescent="0.25">
      <c r="A8">
        <v>21</v>
      </c>
      <c r="B8">
        <v>1</v>
      </c>
      <c r="C8">
        <v>2846</v>
      </c>
      <c r="G8" t="s">
        <v>5</v>
      </c>
      <c r="H8" t="s">
        <v>6</v>
      </c>
    </row>
    <row r="9" spans="1:8" x14ac:dyDescent="0.25">
      <c r="H9" t="s">
        <v>7</v>
      </c>
    </row>
    <row r="10" spans="1:8" x14ac:dyDescent="0.25">
      <c r="A10">
        <v>40</v>
      </c>
      <c r="B10">
        <v>8</v>
      </c>
      <c r="C10">
        <v>1855</v>
      </c>
      <c r="D10">
        <f>C10*2.57</f>
        <v>4767.3499999999995</v>
      </c>
      <c r="H10" t="s">
        <v>8</v>
      </c>
    </row>
    <row r="11" spans="1:8" x14ac:dyDescent="0.25">
      <c r="A11">
        <v>40</v>
      </c>
      <c r="B11">
        <v>6</v>
      </c>
      <c r="C11">
        <v>1820</v>
      </c>
      <c r="D11">
        <f t="shared" ref="D11:D17" si="0">C11*2.57</f>
        <v>4677.3999999999996</v>
      </c>
    </row>
    <row r="12" spans="1:8" x14ac:dyDescent="0.25">
      <c r="A12">
        <v>40</v>
      </c>
      <c r="B12">
        <v>3</v>
      </c>
      <c r="C12">
        <v>1804</v>
      </c>
      <c r="D12">
        <f t="shared" si="0"/>
        <v>4636.28</v>
      </c>
    </row>
    <row r="13" spans="1:8" x14ac:dyDescent="0.25">
      <c r="A13">
        <v>40</v>
      </c>
      <c r="B13">
        <v>1.2</v>
      </c>
      <c r="C13">
        <v>1829</v>
      </c>
      <c r="D13">
        <f t="shared" si="0"/>
        <v>4700.53</v>
      </c>
    </row>
    <row r="14" spans="1:8" x14ac:dyDescent="0.25">
      <c r="A14">
        <v>40</v>
      </c>
      <c r="B14">
        <v>5</v>
      </c>
      <c r="C14">
        <v>1718</v>
      </c>
      <c r="D14">
        <f t="shared" si="0"/>
        <v>4415.2599999999993</v>
      </c>
    </row>
    <row r="15" spans="1:8" x14ac:dyDescent="0.25">
      <c r="A15">
        <v>40</v>
      </c>
      <c r="B15">
        <v>4</v>
      </c>
      <c r="C15">
        <v>1795</v>
      </c>
      <c r="D15">
        <f t="shared" si="0"/>
        <v>4613.1499999999996</v>
      </c>
    </row>
    <row r="16" spans="1:8" x14ac:dyDescent="0.25">
      <c r="A16">
        <v>40</v>
      </c>
      <c r="B16">
        <v>2</v>
      </c>
      <c r="C16">
        <v>1813</v>
      </c>
      <c r="D16">
        <f t="shared" si="0"/>
        <v>4659.41</v>
      </c>
    </row>
    <row r="17" spans="1:4" x14ac:dyDescent="0.25">
      <c r="A17">
        <v>40</v>
      </c>
      <c r="B17">
        <v>10</v>
      </c>
      <c r="C17">
        <v>1817</v>
      </c>
      <c r="D17">
        <f t="shared" si="0"/>
        <v>4669.6899999999996</v>
      </c>
    </row>
    <row r="19" spans="1:4" x14ac:dyDescent="0.25">
      <c r="A19">
        <v>50</v>
      </c>
      <c r="B19">
        <v>12</v>
      </c>
      <c r="C19">
        <v>1528</v>
      </c>
      <c r="D19">
        <f>C19*3.89</f>
        <v>5943.92</v>
      </c>
    </row>
    <row r="20" spans="1:4" x14ac:dyDescent="0.25">
      <c r="A20">
        <v>50</v>
      </c>
      <c r="B20">
        <v>6</v>
      </c>
      <c r="C20">
        <v>1525</v>
      </c>
      <c r="D20">
        <f t="shared" ref="D20:D27" si="1">C20*3.89</f>
        <v>5932.25</v>
      </c>
    </row>
    <row r="21" spans="1:4" x14ac:dyDescent="0.25">
      <c r="A21">
        <v>50</v>
      </c>
      <c r="B21">
        <v>3</v>
      </c>
      <c r="C21">
        <v>1538</v>
      </c>
      <c r="D21">
        <f t="shared" si="1"/>
        <v>5982.8200000000006</v>
      </c>
    </row>
    <row r="22" spans="1:4" x14ac:dyDescent="0.25">
      <c r="A22">
        <v>50</v>
      </c>
      <c r="B22">
        <v>1.2</v>
      </c>
      <c r="C22">
        <v>1565</v>
      </c>
      <c r="D22">
        <f t="shared" si="1"/>
        <v>6087.85</v>
      </c>
    </row>
    <row r="23" spans="1:4" x14ac:dyDescent="0.25">
      <c r="A23">
        <v>50</v>
      </c>
      <c r="B23">
        <v>10</v>
      </c>
      <c r="C23">
        <v>1508</v>
      </c>
      <c r="D23">
        <f t="shared" si="1"/>
        <v>5866.12</v>
      </c>
    </row>
    <row r="24" spans="1:4" x14ac:dyDescent="0.25">
      <c r="A24">
        <v>50</v>
      </c>
      <c r="B24">
        <v>8</v>
      </c>
      <c r="C24">
        <v>1514</v>
      </c>
      <c r="D24">
        <f t="shared" si="1"/>
        <v>5889.46</v>
      </c>
    </row>
    <row r="25" spans="1:4" x14ac:dyDescent="0.25">
      <c r="A25">
        <v>50</v>
      </c>
      <c r="B25">
        <v>5</v>
      </c>
      <c r="C25">
        <v>1514</v>
      </c>
      <c r="D25">
        <f t="shared" si="1"/>
        <v>5889.46</v>
      </c>
    </row>
    <row r="26" spans="1:4" x14ac:dyDescent="0.25">
      <c r="A26">
        <v>50</v>
      </c>
      <c r="B26">
        <v>4</v>
      </c>
      <c r="C26">
        <v>1516</v>
      </c>
      <c r="D26">
        <f t="shared" si="1"/>
        <v>5897.24</v>
      </c>
    </row>
    <row r="27" spans="1:4" x14ac:dyDescent="0.25">
      <c r="A27">
        <v>50</v>
      </c>
      <c r="B27">
        <v>2</v>
      </c>
      <c r="C27">
        <v>1516</v>
      </c>
      <c r="D27">
        <f t="shared" si="1"/>
        <v>5897.24</v>
      </c>
    </row>
    <row r="29" spans="1:4" x14ac:dyDescent="0.25">
      <c r="A29">
        <v>60</v>
      </c>
      <c r="B29">
        <v>2</v>
      </c>
      <c r="C29">
        <v>1283</v>
      </c>
      <c r="D29">
        <f>C29*5.754</f>
        <v>7382.3819999999996</v>
      </c>
    </row>
    <row r="30" spans="1:4" x14ac:dyDescent="0.25">
      <c r="A30">
        <v>60</v>
      </c>
      <c r="B30">
        <v>4</v>
      </c>
      <c r="C30">
        <v>1255</v>
      </c>
      <c r="D30">
        <f t="shared" ref="D30:D35" si="2">C30*5.754</f>
        <v>7221.2699999999995</v>
      </c>
    </row>
    <row r="31" spans="1:4" x14ac:dyDescent="0.25">
      <c r="A31">
        <v>60</v>
      </c>
      <c r="B31">
        <v>5</v>
      </c>
      <c r="C31">
        <v>1257</v>
      </c>
      <c r="D31">
        <f t="shared" si="2"/>
        <v>7232.7779999999993</v>
      </c>
    </row>
    <row r="32" spans="1:4" x14ac:dyDescent="0.25">
      <c r="A32">
        <v>60</v>
      </c>
      <c r="B32">
        <v>8</v>
      </c>
      <c r="C32">
        <v>1265</v>
      </c>
      <c r="D32">
        <f t="shared" si="2"/>
        <v>7278.8099999999995</v>
      </c>
    </row>
    <row r="33" spans="1:4" x14ac:dyDescent="0.25">
      <c r="A33">
        <v>60</v>
      </c>
      <c r="B33">
        <v>10</v>
      </c>
      <c r="C33">
        <v>1261</v>
      </c>
      <c r="D33">
        <f t="shared" si="2"/>
        <v>7255.7939999999999</v>
      </c>
    </row>
    <row r="34" spans="1:4" x14ac:dyDescent="0.25">
      <c r="A34">
        <v>60</v>
      </c>
      <c r="B34">
        <v>12</v>
      </c>
      <c r="C34">
        <v>1276</v>
      </c>
      <c r="D34">
        <f t="shared" si="2"/>
        <v>7342.1039999999994</v>
      </c>
    </row>
    <row r="35" spans="1:4" x14ac:dyDescent="0.25">
      <c r="A35">
        <v>60</v>
      </c>
      <c r="B35">
        <v>6</v>
      </c>
      <c r="C35">
        <v>1268</v>
      </c>
      <c r="D35">
        <f t="shared" si="2"/>
        <v>7296.0719999999992</v>
      </c>
    </row>
    <row r="37" spans="1:4" x14ac:dyDescent="0.25">
      <c r="A37">
        <v>70</v>
      </c>
      <c r="B37">
        <v>12</v>
      </c>
      <c r="C37">
        <v>1087</v>
      </c>
      <c r="D37">
        <f>C37*8.318</f>
        <v>9041.6659999999993</v>
      </c>
    </row>
    <row r="38" spans="1:4" x14ac:dyDescent="0.25">
      <c r="A38">
        <v>70</v>
      </c>
      <c r="B38">
        <v>10</v>
      </c>
      <c r="C38">
        <v>1077</v>
      </c>
      <c r="D38">
        <f t="shared" ref="D38:D44" si="3">C38*8.318</f>
        <v>8958.485999999999</v>
      </c>
    </row>
    <row r="39" spans="1:4" x14ac:dyDescent="0.25">
      <c r="A39">
        <v>70</v>
      </c>
      <c r="B39">
        <v>8</v>
      </c>
      <c r="C39">
        <v>1076</v>
      </c>
      <c r="D39">
        <f t="shared" si="3"/>
        <v>8950.1679999999997</v>
      </c>
    </row>
    <row r="40" spans="1:4" x14ac:dyDescent="0.25">
      <c r="A40">
        <v>70</v>
      </c>
      <c r="B40">
        <v>5</v>
      </c>
      <c r="C40">
        <v>1068</v>
      </c>
      <c r="D40">
        <f t="shared" si="3"/>
        <v>8883.6239999999998</v>
      </c>
    </row>
    <row r="41" spans="1:4" x14ac:dyDescent="0.25">
      <c r="A41">
        <v>70</v>
      </c>
      <c r="B41">
        <v>4</v>
      </c>
      <c r="C41">
        <v>1065</v>
      </c>
      <c r="D41">
        <f t="shared" si="3"/>
        <v>8858.67</v>
      </c>
    </row>
    <row r="42" spans="1:4" x14ac:dyDescent="0.25">
      <c r="A42">
        <v>70</v>
      </c>
      <c r="B42">
        <v>2</v>
      </c>
      <c r="C42">
        <v>1079</v>
      </c>
      <c r="D42">
        <f t="shared" si="3"/>
        <v>8975.1219999999994</v>
      </c>
    </row>
    <row r="43" spans="1:4" x14ac:dyDescent="0.25">
      <c r="A43">
        <v>70</v>
      </c>
      <c r="B43">
        <v>6</v>
      </c>
      <c r="C43">
        <v>1060</v>
      </c>
      <c r="D43">
        <f t="shared" si="3"/>
        <v>8817.08</v>
      </c>
    </row>
    <row r="44" spans="1:4" x14ac:dyDescent="0.25">
      <c r="A44">
        <v>70</v>
      </c>
      <c r="B44">
        <v>3</v>
      </c>
      <c r="C44">
        <v>1066</v>
      </c>
      <c r="D44">
        <f t="shared" si="3"/>
        <v>8866.9879999999994</v>
      </c>
    </row>
    <row r="46" spans="1:4" x14ac:dyDescent="0.25">
      <c r="A46">
        <v>80</v>
      </c>
      <c r="B46">
        <v>12</v>
      </c>
      <c r="C46">
        <v>920.7</v>
      </c>
      <c r="D46">
        <f>C46*11.481</f>
        <v>10570.556700000001</v>
      </c>
    </row>
    <row r="47" spans="1:4" x14ac:dyDescent="0.25">
      <c r="A47">
        <v>80</v>
      </c>
      <c r="B47">
        <v>6</v>
      </c>
      <c r="C47">
        <v>920.7</v>
      </c>
      <c r="D47">
        <f t="shared" ref="D47:D53" si="4">C47*11.481</f>
        <v>10570.556700000001</v>
      </c>
    </row>
    <row r="48" spans="1:4" x14ac:dyDescent="0.25">
      <c r="A48">
        <v>80</v>
      </c>
      <c r="B48">
        <v>3</v>
      </c>
      <c r="C48">
        <v>920.7</v>
      </c>
      <c r="D48">
        <f t="shared" si="4"/>
        <v>10570.556700000001</v>
      </c>
    </row>
    <row r="49" spans="1:4" x14ac:dyDescent="0.25">
      <c r="A49">
        <v>80</v>
      </c>
      <c r="B49">
        <v>20</v>
      </c>
      <c r="C49">
        <v>920.7</v>
      </c>
      <c r="D49">
        <f t="shared" si="4"/>
        <v>10570.556700000001</v>
      </c>
    </row>
    <row r="50" spans="1:4" x14ac:dyDescent="0.25">
      <c r="A50">
        <v>80</v>
      </c>
      <c r="B50">
        <v>10</v>
      </c>
      <c r="C50">
        <v>920.7</v>
      </c>
      <c r="D50">
        <f t="shared" si="4"/>
        <v>10570.556700000001</v>
      </c>
    </row>
    <row r="51" spans="1:4" x14ac:dyDescent="0.25">
      <c r="A51">
        <v>80</v>
      </c>
      <c r="B51">
        <v>8</v>
      </c>
      <c r="C51">
        <v>906.7</v>
      </c>
      <c r="D51">
        <f t="shared" si="4"/>
        <v>10409.822700000001</v>
      </c>
    </row>
    <row r="52" spans="1:4" x14ac:dyDescent="0.25">
      <c r="A52">
        <v>80</v>
      </c>
      <c r="B52">
        <v>5</v>
      </c>
      <c r="C52">
        <v>900.2</v>
      </c>
      <c r="D52">
        <f t="shared" si="4"/>
        <v>10335.1962</v>
      </c>
    </row>
    <row r="53" spans="1:4" x14ac:dyDescent="0.25">
      <c r="A53">
        <v>80</v>
      </c>
      <c r="B53">
        <v>4</v>
      </c>
      <c r="C53">
        <v>897.4</v>
      </c>
      <c r="D53">
        <f t="shared" si="4"/>
        <v>10303.0494</v>
      </c>
    </row>
    <row r="55" spans="1:4" x14ac:dyDescent="0.25">
      <c r="A55">
        <v>90</v>
      </c>
      <c r="B55">
        <v>4</v>
      </c>
      <c r="C55">
        <v>758.5</v>
      </c>
      <c r="D55">
        <f>C55*15.849</f>
        <v>12021.4665</v>
      </c>
    </row>
    <row r="56" spans="1:4" x14ac:dyDescent="0.25">
      <c r="A56">
        <v>90</v>
      </c>
      <c r="B56">
        <v>5</v>
      </c>
      <c r="C56">
        <v>770</v>
      </c>
      <c r="D56">
        <f t="shared" ref="D56:D62" si="5">C56*15.849</f>
        <v>12203.73</v>
      </c>
    </row>
    <row r="57" spans="1:4" x14ac:dyDescent="0.25">
      <c r="A57">
        <v>90</v>
      </c>
      <c r="B57">
        <v>8</v>
      </c>
      <c r="C57">
        <v>767.2</v>
      </c>
      <c r="D57">
        <f t="shared" si="5"/>
        <v>12159.352800000001</v>
      </c>
    </row>
    <row r="58" spans="1:4" x14ac:dyDescent="0.25">
      <c r="A58">
        <v>90</v>
      </c>
      <c r="B58">
        <v>10</v>
      </c>
      <c r="C58">
        <v>783.1</v>
      </c>
      <c r="D58">
        <f t="shared" si="5"/>
        <v>12411.3519</v>
      </c>
    </row>
    <row r="59" spans="1:4" x14ac:dyDescent="0.25">
      <c r="A59">
        <v>90</v>
      </c>
      <c r="B59">
        <v>20</v>
      </c>
      <c r="C59">
        <v>782.1</v>
      </c>
      <c r="D59">
        <f t="shared" si="5"/>
        <v>12395.502900000001</v>
      </c>
    </row>
    <row r="60" spans="1:4" x14ac:dyDescent="0.25">
      <c r="A60">
        <v>90</v>
      </c>
      <c r="B60">
        <v>12</v>
      </c>
      <c r="C60">
        <v>785.8</v>
      </c>
      <c r="D60">
        <f t="shared" si="5"/>
        <v>12454.144199999999</v>
      </c>
    </row>
    <row r="61" spans="1:4" x14ac:dyDescent="0.25">
      <c r="A61">
        <v>90</v>
      </c>
      <c r="B61">
        <v>6</v>
      </c>
      <c r="C61">
        <v>775</v>
      </c>
      <c r="D61">
        <f t="shared" si="5"/>
        <v>12282.975</v>
      </c>
    </row>
    <row r="62" spans="1:4" x14ac:dyDescent="0.25">
      <c r="A62">
        <v>90</v>
      </c>
      <c r="B62">
        <v>3</v>
      </c>
      <c r="C62">
        <v>781.2</v>
      </c>
      <c r="D62">
        <f t="shared" si="5"/>
        <v>12381.238800000001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2014-01-16T20:39:18Z</dcterms:modified>
</cp:coreProperties>
</file>